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275" windowHeight="9060" tabRatio="647" activeTab="0"/>
  </bookViews>
  <sheets>
    <sheet name="ARZD 13" sheetId="1" r:id="rId1"/>
  </sheets>
  <definedNames>
    <definedName name="_xlnm.Print_Area" localSheetId="0">'ARZD 13'!$B$3:$Z$48</definedName>
  </definedNames>
  <calcPr fullCalcOnLoad="1"/>
</workbook>
</file>

<file path=xl/sharedStrings.xml><?xml version="1.0" encoding="utf-8"?>
<sst xmlns="http://schemas.openxmlformats.org/spreadsheetml/2006/main" count="51" uniqueCount="46">
  <si>
    <t>Fahrzeug</t>
  </si>
  <si>
    <t>Platz</t>
  </si>
  <si>
    <t>Dieter Mayr</t>
  </si>
  <si>
    <t>Andreas Tögel</t>
  </si>
  <si>
    <t>Gesamt- runden</t>
  </si>
  <si>
    <t>Team</t>
  </si>
  <si>
    <t>METRIS</t>
  </si>
  <si>
    <t>FahrerIn</t>
  </si>
  <si>
    <t>Herbert Hrabal</t>
  </si>
  <si>
    <t>1. Turn / Spurübersicht</t>
  </si>
  <si>
    <t>2. Turn / Spurübersicht</t>
  </si>
  <si>
    <t>Qualifying</t>
  </si>
  <si>
    <t>Zeit</t>
  </si>
  <si>
    <t>OLDIES</t>
  </si>
  <si>
    <t>INDEC</t>
  </si>
  <si>
    <t>Rennleitung</t>
  </si>
  <si>
    <t>Teilergebnis</t>
  </si>
  <si>
    <t>Gruppe fährt fertig</t>
  </si>
  <si>
    <t>Fahrwerk</t>
  </si>
  <si>
    <t>Rudolf Tögel</t>
  </si>
  <si>
    <t>Motor Nr.</t>
  </si>
  <si>
    <t>Christian Freis</t>
  </si>
  <si>
    <t>Leo Rebler</t>
  </si>
  <si>
    <t>54,17 m Bahnlänge</t>
  </si>
  <si>
    <t>18,5 V Bahnspannung</t>
  </si>
  <si>
    <t>EB</t>
  </si>
  <si>
    <t>Hans-Peter Hillbrand</t>
  </si>
  <si>
    <t>Andi Tögel</t>
  </si>
  <si>
    <t>Teamrennen 10 x 18 Minuten ARZD</t>
  </si>
  <si>
    <t>Leopold Karla</t>
  </si>
  <si>
    <t>SCRV</t>
  </si>
  <si>
    <t>Nissan R 89 C</t>
  </si>
  <si>
    <t xml:space="preserve"> </t>
  </si>
  <si>
    <t>Metris MK4 Werk</t>
  </si>
  <si>
    <t>GAMMA</t>
  </si>
  <si>
    <t>Metris Gen.2</t>
  </si>
  <si>
    <t>Metris MK4</t>
  </si>
  <si>
    <t>Erich Schörg</t>
  </si>
  <si>
    <t>Christian Melbinger</t>
  </si>
  <si>
    <t>Pescarolo Judd</t>
  </si>
  <si>
    <t>BMW V12 LMR</t>
  </si>
  <si>
    <t>Lola T 98</t>
  </si>
  <si>
    <t>Österreichischer Slot Langstreckenpokal 2013</t>
  </si>
  <si>
    <t>Oreca 03</t>
  </si>
  <si>
    <t>Concour punkte</t>
  </si>
  <si>
    <t>Slotmodus mit Regrouping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</si>
</sst>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8"/>
      <color indexed="12"/>
      <name val="Arial"/>
      <family val="2"/>
    </font>
    <font>
      <b/>
      <sz val="15"/>
      <color indexed="13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0"/>
      <color indexed="9"/>
      <name val="Arial"/>
      <family val="0"/>
    </font>
    <font>
      <sz val="12"/>
      <color indexed="9"/>
      <name val="Arial"/>
      <family val="2"/>
    </font>
    <font>
      <sz val="9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13"/>
      <name val="Arial"/>
      <family val="2"/>
    </font>
    <font>
      <sz val="13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3"/>
      <color rgb="FFFFFF00"/>
      <name val="Arial"/>
      <family val="2"/>
    </font>
    <font>
      <sz val="13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16" fillId="0" borderId="13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16" fillId="38" borderId="14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16" fillId="39" borderId="14" xfId="0" applyNumberFormat="1" applyFont="1" applyFill="1" applyBorder="1" applyAlignment="1">
      <alignment horizontal="center" vertical="center"/>
    </xf>
    <xf numFmtId="1" fontId="16" fillId="40" borderId="14" xfId="0" applyNumberFormat="1" applyFont="1" applyFill="1" applyBorder="1" applyAlignment="1">
      <alignment horizontal="center" vertical="center"/>
    </xf>
    <xf numFmtId="1" fontId="16" fillId="41" borderId="13" xfId="0" applyNumberFormat="1" applyFont="1" applyFill="1" applyBorder="1" applyAlignment="1">
      <alignment horizontal="center" vertical="center"/>
    </xf>
    <xf numFmtId="1" fontId="16" fillId="40" borderId="13" xfId="0" applyNumberFormat="1" applyFont="1" applyFill="1" applyBorder="1" applyAlignment="1">
      <alignment horizontal="center" vertical="center"/>
    </xf>
    <xf numFmtId="1" fontId="54" fillId="42" borderId="14" xfId="0" applyNumberFormat="1" applyFont="1" applyFill="1" applyBorder="1" applyAlignment="1">
      <alignment horizontal="center" vertical="center"/>
    </xf>
    <xf numFmtId="1" fontId="55" fillId="42" borderId="14" xfId="0" applyNumberFormat="1" applyFont="1" applyFill="1" applyBorder="1" applyAlignment="1">
      <alignment horizontal="center" vertical="center"/>
    </xf>
    <xf numFmtId="1" fontId="16" fillId="39" borderId="13" xfId="0" applyNumberFormat="1" applyFont="1" applyFill="1" applyBorder="1" applyAlignment="1">
      <alignment horizontal="center" vertical="center"/>
    </xf>
    <xf numFmtId="1" fontId="16" fillId="41" borderId="14" xfId="0" applyNumberFormat="1" applyFont="1" applyFill="1" applyBorder="1" applyAlignment="1">
      <alignment horizontal="center" vertical="center"/>
    </xf>
    <xf numFmtId="1" fontId="55" fillId="42" borderId="13" xfId="0" applyNumberFormat="1" applyFont="1" applyFill="1" applyBorder="1" applyAlignment="1">
      <alignment horizontal="center" vertical="center"/>
    </xf>
    <xf numFmtId="1" fontId="16" fillId="39" borderId="16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44" fontId="4" fillId="0" borderId="14" xfId="46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7" borderId="0" xfId="0" applyFont="1" applyFill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37" borderId="0" xfId="0" applyFont="1" applyFill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4" fontId="10" fillId="35" borderId="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6" fillId="43" borderId="12" xfId="0" applyFont="1" applyFill="1" applyBorder="1" applyAlignment="1">
      <alignment horizontal="center" vertical="center"/>
    </xf>
    <xf numFmtId="0" fontId="16" fillId="43" borderId="17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2" fontId="17" fillId="0" borderId="14" xfId="0" applyNumberFormat="1" applyFont="1" applyFill="1" applyBorder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44" borderId="28" xfId="0" applyFont="1" applyFill="1" applyBorder="1" applyAlignment="1">
      <alignment horizontal="center" vertical="center"/>
    </xf>
    <xf numFmtId="1" fontId="16" fillId="0" borderId="28" xfId="0" applyNumberFormat="1" applyFont="1" applyFill="1" applyBorder="1" applyAlignment="1">
      <alignment horizontal="center" vertical="center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28"/>
  <sheetViews>
    <sheetView showZeros="0" tabSelected="1" zoomScaleSheetLayoutView="63" zoomScalePageLayoutView="0" workbookViewId="0" topLeftCell="A1">
      <selection activeCell="A1" sqref="A1"/>
    </sheetView>
  </sheetViews>
  <sheetFormatPr defaultColWidth="11.421875" defaultRowHeight="12.75"/>
  <cols>
    <col min="1" max="1" width="2.7109375" style="2" customWidth="1"/>
    <col min="2" max="2" width="6.57421875" style="2" customWidth="1"/>
    <col min="3" max="3" width="12.28125" style="5" customWidth="1"/>
    <col min="4" max="4" width="15.28125" style="2" bestFit="1" customWidth="1"/>
    <col min="5" max="5" width="18.140625" style="2" bestFit="1" customWidth="1"/>
    <col min="6" max="6" width="17.57421875" style="2" bestFit="1" customWidth="1"/>
    <col min="7" max="7" width="20.00390625" style="2" bestFit="1" customWidth="1"/>
    <col min="8" max="8" width="9.421875" style="27" customWidth="1"/>
    <col min="9" max="9" width="9.140625" style="2" customWidth="1"/>
    <col min="10" max="10" width="9.421875" style="2" bestFit="1" customWidth="1"/>
    <col min="11" max="11" width="7.140625" style="2" bestFit="1" customWidth="1"/>
    <col min="12" max="16" width="5.7109375" style="2" bestFit="1" customWidth="1"/>
    <col min="17" max="17" width="9.421875" style="2" customWidth="1"/>
    <col min="18" max="23" width="5.7109375" style="2" customWidth="1"/>
    <col min="24" max="24" width="9.421875" style="2" customWidth="1"/>
    <col min="25" max="25" width="5.7109375" style="2" customWidth="1"/>
    <col min="26" max="26" width="2.7109375" style="2" customWidth="1"/>
    <col min="27" max="16384" width="11.421875" style="2" customWidth="1"/>
  </cols>
  <sheetData>
    <row r="1" spans="1:26" ht="12.75">
      <c r="A1" s="3"/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35.25">
      <c r="A2" s="3"/>
      <c r="B2" s="63" t="s">
        <v>42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3"/>
    </row>
    <row r="3" spans="1:26" ht="12.75" customHeight="1">
      <c r="A3" s="3"/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customHeight="1" thickBot="1">
      <c r="A4" s="3"/>
      <c r="B4" s="77" t="s">
        <v>28</v>
      </c>
      <c r="C4" s="77"/>
      <c r="D4" s="77"/>
      <c r="E4" s="77"/>
      <c r="F4" s="80">
        <v>41389</v>
      </c>
      <c r="G4" s="80"/>
      <c r="H4" s="80"/>
      <c r="I4" s="80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9.5" customHeight="1">
      <c r="A5" s="3"/>
      <c r="B5" s="66" t="s">
        <v>1</v>
      </c>
      <c r="C5" s="75" t="s">
        <v>4</v>
      </c>
      <c r="D5" s="69" t="s">
        <v>5</v>
      </c>
      <c r="E5" s="64" t="s">
        <v>7</v>
      </c>
      <c r="F5" s="64" t="s">
        <v>0</v>
      </c>
      <c r="G5" s="64" t="s">
        <v>18</v>
      </c>
      <c r="H5" s="81" t="s">
        <v>20</v>
      </c>
      <c r="I5" s="78" t="s">
        <v>44</v>
      </c>
      <c r="J5" s="66" t="s">
        <v>11</v>
      </c>
      <c r="K5" s="67"/>
      <c r="L5" s="66" t="s">
        <v>9</v>
      </c>
      <c r="M5" s="68"/>
      <c r="N5" s="68"/>
      <c r="O5" s="68"/>
      <c r="P5" s="68"/>
      <c r="Q5" s="71" t="s">
        <v>16</v>
      </c>
      <c r="R5" s="72"/>
      <c r="S5" s="66" t="s">
        <v>10</v>
      </c>
      <c r="T5" s="68"/>
      <c r="U5" s="68"/>
      <c r="V5" s="68"/>
      <c r="W5" s="68"/>
      <c r="X5" s="71" t="s">
        <v>16</v>
      </c>
      <c r="Y5" s="72"/>
      <c r="Z5" s="3"/>
    </row>
    <row r="6" spans="1:26" ht="19.5" customHeight="1">
      <c r="A6" s="3"/>
      <c r="B6" s="70"/>
      <c r="C6" s="76"/>
      <c r="D6" s="47"/>
      <c r="E6" s="65"/>
      <c r="F6" s="65"/>
      <c r="G6" s="65"/>
      <c r="H6" s="82"/>
      <c r="I6" s="79"/>
      <c r="J6" s="10" t="s">
        <v>12</v>
      </c>
      <c r="K6" s="11" t="s">
        <v>1</v>
      </c>
      <c r="L6" s="13">
        <v>1</v>
      </c>
      <c r="M6" s="14">
        <v>2</v>
      </c>
      <c r="N6" s="15">
        <v>3</v>
      </c>
      <c r="O6" s="16">
        <v>4</v>
      </c>
      <c r="P6" s="17">
        <v>5</v>
      </c>
      <c r="Q6" s="73"/>
      <c r="R6" s="74"/>
      <c r="S6" s="12">
        <v>1</v>
      </c>
      <c r="T6" s="6">
        <v>2</v>
      </c>
      <c r="U6" s="7">
        <v>3</v>
      </c>
      <c r="V6" s="8">
        <v>4</v>
      </c>
      <c r="W6" s="9">
        <v>5</v>
      </c>
      <c r="X6" s="73"/>
      <c r="Y6" s="74"/>
      <c r="Z6" s="3"/>
    </row>
    <row r="7" spans="1:26" ht="19.5" customHeight="1">
      <c r="A7" s="3"/>
      <c r="B7" s="42">
        <v>1</v>
      </c>
      <c r="C7" s="51">
        <f>Q7+X7</f>
        <v>1153.65</v>
      </c>
      <c r="D7" s="47" t="s">
        <v>6</v>
      </c>
      <c r="E7" s="25" t="s">
        <v>26</v>
      </c>
      <c r="F7" s="60" t="s">
        <v>39</v>
      </c>
      <c r="G7" s="49" t="s">
        <v>33</v>
      </c>
      <c r="H7" s="46">
        <v>31</v>
      </c>
      <c r="I7" s="45">
        <v>7</v>
      </c>
      <c r="J7" s="22">
        <v>8.742</v>
      </c>
      <c r="K7" s="89">
        <v>1</v>
      </c>
      <c r="L7" s="20"/>
      <c r="M7" s="28">
        <v>113.65</v>
      </c>
      <c r="N7" s="28">
        <v>115</v>
      </c>
      <c r="O7" s="20"/>
      <c r="P7" s="20"/>
      <c r="Q7" s="88">
        <f>SUM(L7:P8)</f>
        <v>573.65</v>
      </c>
      <c r="R7" s="83">
        <v>2</v>
      </c>
      <c r="S7" s="21"/>
      <c r="T7" s="37">
        <v>115</v>
      </c>
      <c r="U7" s="32">
        <v>119</v>
      </c>
      <c r="V7" s="20"/>
      <c r="W7" s="20"/>
      <c r="X7" s="85">
        <f>SUM(S7:W8)</f>
        <v>580</v>
      </c>
      <c r="Y7" s="89">
        <v>1</v>
      </c>
      <c r="Z7" s="3"/>
    </row>
    <row r="8" spans="1:26" ht="19.5" customHeight="1">
      <c r="A8" s="3"/>
      <c r="B8" s="42"/>
      <c r="C8" s="52"/>
      <c r="D8" s="48"/>
      <c r="E8" s="25" t="s">
        <v>3</v>
      </c>
      <c r="F8" s="60"/>
      <c r="G8" s="87"/>
      <c r="H8" s="46"/>
      <c r="I8" s="45"/>
      <c r="J8" s="21"/>
      <c r="K8" s="90"/>
      <c r="L8" s="30">
        <v>113</v>
      </c>
      <c r="M8" s="20"/>
      <c r="N8" s="20"/>
      <c r="O8" s="28">
        <v>115</v>
      </c>
      <c r="P8" s="33">
        <v>117</v>
      </c>
      <c r="Q8" s="88"/>
      <c r="R8" s="84"/>
      <c r="S8" s="34">
        <v>115</v>
      </c>
      <c r="T8" s="20"/>
      <c r="U8" s="20"/>
      <c r="V8" s="28">
        <v>114</v>
      </c>
      <c r="W8" s="33">
        <v>117</v>
      </c>
      <c r="X8" s="86"/>
      <c r="Y8" s="90"/>
      <c r="Z8" s="3"/>
    </row>
    <row r="9" spans="1:26" ht="19.5" customHeight="1">
      <c r="A9" s="3"/>
      <c r="B9" s="42">
        <v>2</v>
      </c>
      <c r="C9" s="51">
        <f>Q9+X9</f>
        <v>1150.7199999999998</v>
      </c>
      <c r="D9" s="47" t="s">
        <v>34</v>
      </c>
      <c r="E9" s="25" t="s">
        <v>22</v>
      </c>
      <c r="F9" s="61" t="s">
        <v>43</v>
      </c>
      <c r="G9" s="49" t="s">
        <v>36</v>
      </c>
      <c r="H9" s="46">
        <v>32</v>
      </c>
      <c r="I9" s="45">
        <v>2.5</v>
      </c>
      <c r="J9" s="22">
        <v>9.355</v>
      </c>
      <c r="K9" s="43">
        <v>4</v>
      </c>
      <c r="L9" s="20"/>
      <c r="M9" s="28">
        <v>115</v>
      </c>
      <c r="N9" s="28">
        <v>115</v>
      </c>
      <c r="O9" s="28">
        <v>115.41</v>
      </c>
      <c r="P9" s="20"/>
      <c r="Q9" s="85">
        <f>SUM(L9:P10)</f>
        <v>575.41</v>
      </c>
      <c r="R9" s="89">
        <v>1</v>
      </c>
      <c r="S9" s="20"/>
      <c r="T9" s="20"/>
      <c r="U9" s="33">
        <v>116</v>
      </c>
      <c r="V9" s="28">
        <v>114</v>
      </c>
      <c r="W9" s="20"/>
      <c r="X9" s="85">
        <f>SUM(S9:W10)</f>
        <v>575.31</v>
      </c>
      <c r="Y9" s="83">
        <v>2</v>
      </c>
      <c r="Z9" s="3"/>
    </row>
    <row r="10" spans="1:26" ht="19.5" customHeight="1">
      <c r="A10" s="3"/>
      <c r="B10" s="42"/>
      <c r="C10" s="52"/>
      <c r="D10" s="48"/>
      <c r="E10" s="25" t="s">
        <v>2</v>
      </c>
      <c r="F10" s="62"/>
      <c r="G10" s="50"/>
      <c r="H10" s="46"/>
      <c r="I10" s="45"/>
      <c r="J10" s="21"/>
      <c r="K10" s="44"/>
      <c r="L10" s="34">
        <v>114</v>
      </c>
      <c r="M10" s="20"/>
      <c r="N10" s="20"/>
      <c r="O10" s="20"/>
      <c r="P10" s="33">
        <v>116</v>
      </c>
      <c r="Q10" s="86"/>
      <c r="R10" s="90"/>
      <c r="S10" s="36">
        <v>116</v>
      </c>
      <c r="T10" s="35">
        <v>113.31</v>
      </c>
      <c r="U10" s="20"/>
      <c r="V10" s="20"/>
      <c r="W10" s="33">
        <v>116</v>
      </c>
      <c r="X10" s="86"/>
      <c r="Y10" s="84"/>
      <c r="Z10" s="3"/>
    </row>
    <row r="11" spans="1:26" ht="19.5" customHeight="1">
      <c r="A11" s="3"/>
      <c r="B11" s="42">
        <v>3</v>
      </c>
      <c r="C11" s="51">
        <f>Q11+X11</f>
        <v>1132.96</v>
      </c>
      <c r="D11" s="59" t="s">
        <v>13</v>
      </c>
      <c r="E11" s="25" t="s">
        <v>19</v>
      </c>
      <c r="F11" s="60" t="s">
        <v>40</v>
      </c>
      <c r="G11" s="41" t="s">
        <v>25</v>
      </c>
      <c r="H11" s="46">
        <v>68</v>
      </c>
      <c r="I11" s="45">
        <v>4</v>
      </c>
      <c r="J11" s="21"/>
      <c r="K11" s="83">
        <v>2</v>
      </c>
      <c r="L11" s="31">
        <v>110.86</v>
      </c>
      <c r="M11" s="29">
        <v>111</v>
      </c>
      <c r="N11" s="20"/>
      <c r="O11" s="28">
        <v>115</v>
      </c>
      <c r="P11" s="37">
        <v>114</v>
      </c>
      <c r="Q11" s="85">
        <f>SUM(L11:P12)</f>
        <v>568.86</v>
      </c>
      <c r="R11" s="92">
        <v>3</v>
      </c>
      <c r="S11" s="20"/>
      <c r="T11" s="29">
        <v>111</v>
      </c>
      <c r="U11" s="20"/>
      <c r="V11" s="28">
        <v>115</v>
      </c>
      <c r="W11" s="29">
        <v>111</v>
      </c>
      <c r="X11" s="85">
        <f>SUM(S11:W12)</f>
        <v>564.1</v>
      </c>
      <c r="Y11" s="92">
        <v>3</v>
      </c>
      <c r="Z11" s="3"/>
    </row>
    <row r="12" spans="1:26" ht="19.5" customHeight="1">
      <c r="A12" s="3"/>
      <c r="B12" s="42"/>
      <c r="C12" s="52"/>
      <c r="D12" s="59"/>
      <c r="E12" s="25" t="s">
        <v>29</v>
      </c>
      <c r="F12" s="60"/>
      <c r="G12" s="41"/>
      <c r="H12" s="46"/>
      <c r="I12" s="45"/>
      <c r="J12" s="22">
        <v>9.003</v>
      </c>
      <c r="K12" s="84"/>
      <c r="L12" s="20"/>
      <c r="M12" s="20"/>
      <c r="N12" s="32">
        <v>118</v>
      </c>
      <c r="O12" s="20"/>
      <c r="P12" s="20"/>
      <c r="Q12" s="86"/>
      <c r="R12" s="92"/>
      <c r="S12" s="31">
        <v>110.1</v>
      </c>
      <c r="T12" s="20"/>
      <c r="U12" s="32">
        <v>117</v>
      </c>
      <c r="V12" s="20"/>
      <c r="W12" s="20"/>
      <c r="X12" s="86"/>
      <c r="Y12" s="92"/>
      <c r="Z12" s="3"/>
    </row>
    <row r="13" spans="1:26" ht="19.5" customHeight="1">
      <c r="A13" s="3"/>
      <c r="B13" s="42">
        <v>4</v>
      </c>
      <c r="C13" s="51">
        <f>Q13+X13</f>
        <v>1098.9499999999998</v>
      </c>
      <c r="D13" s="47" t="s">
        <v>30</v>
      </c>
      <c r="E13" s="25" t="s">
        <v>37</v>
      </c>
      <c r="F13" s="49" t="s">
        <v>41</v>
      </c>
      <c r="G13" s="49" t="s">
        <v>36</v>
      </c>
      <c r="H13" s="39">
        <v>74</v>
      </c>
      <c r="I13" s="53">
        <v>4.5</v>
      </c>
      <c r="J13" s="38">
        <v>9323</v>
      </c>
      <c r="K13" s="92">
        <v>3</v>
      </c>
      <c r="L13" s="20"/>
      <c r="M13" s="19">
        <v>109</v>
      </c>
      <c r="N13" s="20"/>
      <c r="O13" s="20"/>
      <c r="P13" s="19">
        <v>109</v>
      </c>
      <c r="Q13" s="85">
        <f>SUM(L13:P14)</f>
        <v>549.87</v>
      </c>
      <c r="R13" s="93">
        <v>4</v>
      </c>
      <c r="S13" s="31">
        <v>111</v>
      </c>
      <c r="T13" s="20"/>
      <c r="U13" s="20"/>
      <c r="V13" s="19">
        <v>100</v>
      </c>
      <c r="W13" s="29">
        <v>110.08</v>
      </c>
      <c r="X13" s="88">
        <f>SUM(S13:W14)</f>
        <v>549.0799999999999</v>
      </c>
      <c r="Y13" s="93">
        <v>4</v>
      </c>
      <c r="Z13" s="3"/>
    </row>
    <row r="14" spans="1:26" ht="19.5" customHeight="1">
      <c r="A14" s="3"/>
      <c r="B14" s="42"/>
      <c r="C14" s="52"/>
      <c r="D14" s="48"/>
      <c r="E14" s="25" t="s">
        <v>38</v>
      </c>
      <c r="F14" s="50"/>
      <c r="G14" s="50"/>
      <c r="H14" s="40"/>
      <c r="I14" s="54"/>
      <c r="J14" s="21"/>
      <c r="K14" s="92"/>
      <c r="L14" s="18">
        <v>109</v>
      </c>
      <c r="M14" s="20"/>
      <c r="N14" s="28">
        <v>113.87</v>
      </c>
      <c r="O14" s="19">
        <v>109</v>
      </c>
      <c r="P14" s="20"/>
      <c r="Q14" s="86"/>
      <c r="R14" s="93"/>
      <c r="S14" s="20"/>
      <c r="T14" s="28">
        <v>114</v>
      </c>
      <c r="U14" s="28">
        <v>114</v>
      </c>
      <c r="V14" s="20"/>
      <c r="W14" s="20"/>
      <c r="X14" s="88"/>
      <c r="Y14" s="93"/>
      <c r="Z14" s="3"/>
    </row>
    <row r="15" spans="1:26" ht="19.5" customHeight="1">
      <c r="A15" s="3"/>
      <c r="B15" s="42">
        <v>5</v>
      </c>
      <c r="C15" s="51">
        <f>Q15+X15</f>
        <v>1060.45</v>
      </c>
      <c r="D15" s="48" t="s">
        <v>14</v>
      </c>
      <c r="E15" s="26" t="s">
        <v>8</v>
      </c>
      <c r="F15" s="61" t="s">
        <v>31</v>
      </c>
      <c r="G15" s="41" t="s">
        <v>35</v>
      </c>
      <c r="H15" s="46">
        <v>53</v>
      </c>
      <c r="I15" s="45">
        <v>5</v>
      </c>
      <c r="J15" s="22">
        <v>9.802</v>
      </c>
      <c r="K15" s="91">
        <v>5</v>
      </c>
      <c r="L15" s="18">
        <v>77</v>
      </c>
      <c r="M15" s="20"/>
      <c r="N15" s="20"/>
      <c r="O15" s="35">
        <v>112</v>
      </c>
      <c r="P15" s="29">
        <v>110.5</v>
      </c>
      <c r="Q15" s="88">
        <f>SUM(L15:P16)</f>
        <v>521.5</v>
      </c>
      <c r="R15" s="91">
        <v>5</v>
      </c>
      <c r="S15" s="20"/>
      <c r="T15" s="19">
        <v>108</v>
      </c>
      <c r="U15" s="19">
        <v>105.95</v>
      </c>
      <c r="V15" s="20"/>
      <c r="W15" s="20"/>
      <c r="X15" s="88">
        <f>SUM(S15:W16)</f>
        <v>538.95</v>
      </c>
      <c r="Y15" s="91">
        <v>5</v>
      </c>
      <c r="Z15" s="3"/>
    </row>
    <row r="16" spans="1:26" ht="19.5" customHeight="1">
      <c r="A16" s="3"/>
      <c r="B16" s="42"/>
      <c r="C16" s="52"/>
      <c r="D16" s="59"/>
      <c r="E16" s="25" t="s">
        <v>21</v>
      </c>
      <c r="F16" s="62"/>
      <c r="G16" s="41"/>
      <c r="H16" s="46"/>
      <c r="I16" s="45"/>
      <c r="J16" s="21"/>
      <c r="K16" s="91"/>
      <c r="L16" s="20"/>
      <c r="M16" s="29">
        <v>110</v>
      </c>
      <c r="N16" s="35">
        <v>112</v>
      </c>
      <c r="O16" s="20"/>
      <c r="P16" s="20"/>
      <c r="Q16" s="88"/>
      <c r="R16" s="91"/>
      <c r="S16" s="18">
        <v>104</v>
      </c>
      <c r="T16" s="20"/>
      <c r="U16" s="20"/>
      <c r="V16" s="29">
        <v>110</v>
      </c>
      <c r="W16" s="29">
        <v>111</v>
      </c>
      <c r="X16" s="88"/>
      <c r="Y16" s="91"/>
      <c r="Z16" s="3"/>
    </row>
    <row r="17" spans="1:26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19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P18" s="27"/>
      <c r="Q18" s="27"/>
      <c r="R18" s="27"/>
      <c r="S18" s="27"/>
    </row>
    <row r="19" spans="1:25" ht="19.5" customHeight="1">
      <c r="A19" s="3"/>
      <c r="B19" s="3"/>
      <c r="C19" s="58" t="s">
        <v>15</v>
      </c>
      <c r="D19" s="58"/>
      <c r="E19" s="58"/>
      <c r="F19" s="3"/>
      <c r="G19" s="57" t="s">
        <v>45</v>
      </c>
      <c r="H19" s="56"/>
      <c r="I19" s="56"/>
      <c r="J19" s="56"/>
      <c r="K19" s="3"/>
      <c r="S19" s="23" t="s">
        <v>32</v>
      </c>
      <c r="X19" s="27"/>
      <c r="Y19" s="27"/>
    </row>
    <row r="20" spans="1:26" s="1" customFormat="1" ht="19.5" customHeight="1">
      <c r="A20" s="3"/>
      <c r="B20" s="3"/>
      <c r="C20" s="55" t="s">
        <v>27</v>
      </c>
      <c r="D20" s="55"/>
      <c r="E20" s="55"/>
      <c r="F20" s="3"/>
      <c r="G20" s="57" t="s">
        <v>17</v>
      </c>
      <c r="H20" s="56"/>
      <c r="I20" s="56"/>
      <c r="J20" s="56"/>
      <c r="K20" s="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7"/>
      <c r="Y20" s="27"/>
      <c r="Z20" s="2"/>
    </row>
    <row r="21" spans="1:25" ht="19.5" customHeight="1">
      <c r="A21" s="3"/>
      <c r="B21" s="3"/>
      <c r="C21" s="55" t="s">
        <v>2</v>
      </c>
      <c r="D21" s="55"/>
      <c r="E21" s="55"/>
      <c r="F21" s="3"/>
      <c r="G21" s="56" t="s">
        <v>24</v>
      </c>
      <c r="H21" s="56"/>
      <c r="I21" s="56"/>
      <c r="J21" s="56"/>
      <c r="K21" s="3"/>
      <c r="U21" s="24" t="s">
        <v>32</v>
      </c>
      <c r="X21" s="27"/>
      <c r="Y21" s="27"/>
    </row>
    <row r="22" spans="1:25" ht="19.5" customHeight="1">
      <c r="A22" s="3"/>
      <c r="B22" s="3"/>
      <c r="C22" s="3"/>
      <c r="D22" s="3"/>
      <c r="E22" s="3"/>
      <c r="F22" s="3"/>
      <c r="G22" s="56" t="s">
        <v>23</v>
      </c>
      <c r="H22" s="56"/>
      <c r="I22" s="56"/>
      <c r="J22" s="56"/>
      <c r="K22" s="3"/>
      <c r="X22" s="27"/>
      <c r="Y22" s="27"/>
    </row>
    <row r="23" spans="1:25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X23" s="27"/>
      <c r="Y23" s="27"/>
    </row>
    <row r="24" ht="19.5" customHeight="1">
      <c r="Z24" s="3"/>
    </row>
    <row r="25" ht="19.5" customHeight="1">
      <c r="Z25" s="3"/>
    </row>
    <row r="26" ht="19.5" customHeight="1">
      <c r="Z26" s="3"/>
    </row>
    <row r="27" ht="19.5" customHeight="1">
      <c r="Z27" s="3"/>
    </row>
    <row r="28" ht="19.5" customHeight="1">
      <c r="Z28" s="3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</sheetData>
  <sheetProtection/>
  <mergeCells count="83">
    <mergeCell ref="X7:X8"/>
    <mergeCell ref="Y7:Y8"/>
    <mergeCell ref="X13:X14"/>
    <mergeCell ref="Y13:Y14"/>
    <mergeCell ref="X11:X12"/>
    <mergeCell ref="Y11:Y12"/>
    <mergeCell ref="Y9:Y10"/>
    <mergeCell ref="X9:X10"/>
    <mergeCell ref="X15:X16"/>
    <mergeCell ref="Y15:Y16"/>
    <mergeCell ref="Q13:Q14"/>
    <mergeCell ref="R11:R12"/>
    <mergeCell ref="I15:I16"/>
    <mergeCell ref="K15:K16"/>
    <mergeCell ref="R13:R14"/>
    <mergeCell ref="Q15:Q16"/>
    <mergeCell ref="R15:R16"/>
    <mergeCell ref="K13:K14"/>
    <mergeCell ref="R7:R8"/>
    <mergeCell ref="C11:C12"/>
    <mergeCell ref="D9:D10"/>
    <mergeCell ref="F9:F10"/>
    <mergeCell ref="G9:G10"/>
    <mergeCell ref="K11:K12"/>
    <mergeCell ref="Q11:Q12"/>
    <mergeCell ref="D7:D8"/>
    <mergeCell ref="F7:F8"/>
    <mergeCell ref="G7:G8"/>
    <mergeCell ref="Q7:Q8"/>
    <mergeCell ref="I9:I10"/>
    <mergeCell ref="C9:C10"/>
    <mergeCell ref="R9:R10"/>
    <mergeCell ref="Q9:Q10"/>
    <mergeCell ref="K7:K8"/>
    <mergeCell ref="B2:Y2"/>
    <mergeCell ref="F5:F6"/>
    <mergeCell ref="J5:K5"/>
    <mergeCell ref="L5:P5"/>
    <mergeCell ref="D5:D6"/>
    <mergeCell ref="B5:B6"/>
    <mergeCell ref="Q5:R6"/>
    <mergeCell ref="S5:W5"/>
    <mergeCell ref="C5:C6"/>
    <mergeCell ref="G5:G6"/>
    <mergeCell ref="B4:E4"/>
    <mergeCell ref="I5:I6"/>
    <mergeCell ref="X5:Y6"/>
    <mergeCell ref="F4:I4"/>
    <mergeCell ref="E5:E6"/>
    <mergeCell ref="H5:H6"/>
    <mergeCell ref="C21:E21"/>
    <mergeCell ref="G22:J22"/>
    <mergeCell ref="G19:J19"/>
    <mergeCell ref="G20:J20"/>
    <mergeCell ref="G21:J21"/>
    <mergeCell ref="C20:E20"/>
    <mergeCell ref="C19:E19"/>
    <mergeCell ref="I7:I8"/>
    <mergeCell ref="H7:H8"/>
    <mergeCell ref="H9:H10"/>
    <mergeCell ref="H11:H12"/>
    <mergeCell ref="C13:C14"/>
    <mergeCell ref="C7:C8"/>
    <mergeCell ref="I13:I14"/>
    <mergeCell ref="D11:D12"/>
    <mergeCell ref="F11:F12"/>
    <mergeCell ref="G11:G12"/>
    <mergeCell ref="K9:K10"/>
    <mergeCell ref="I11:I12"/>
    <mergeCell ref="B13:B14"/>
    <mergeCell ref="B11:B12"/>
    <mergeCell ref="H15:H16"/>
    <mergeCell ref="D13:D14"/>
    <mergeCell ref="F13:F14"/>
    <mergeCell ref="G13:G14"/>
    <mergeCell ref="C15:C16"/>
    <mergeCell ref="D15:D16"/>
    <mergeCell ref="F15:F16"/>
    <mergeCell ref="H13:H14"/>
    <mergeCell ref="G15:G16"/>
    <mergeCell ref="B7:B8"/>
    <mergeCell ref="B15:B16"/>
    <mergeCell ref="B9:B10"/>
  </mergeCells>
  <printOptions horizontalCentered="1"/>
  <pageMargins left="0.3937007874015748" right="0.3937007874015748" top="0.3937007874015748" bottom="0.3937007874015748" header="0" footer="0"/>
  <pageSetup fitToHeight="0" fitToWidth="1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Mayr</dc:creator>
  <cp:keywords/>
  <dc:description/>
  <cp:lastModifiedBy>Andreas</cp:lastModifiedBy>
  <cp:lastPrinted>2011-03-05T10:43:04Z</cp:lastPrinted>
  <dcterms:created xsi:type="dcterms:W3CDTF">2002-12-07T12:54:54Z</dcterms:created>
  <dcterms:modified xsi:type="dcterms:W3CDTF">2013-04-29T05:23:56Z</dcterms:modified>
  <cp:category/>
  <cp:version/>
  <cp:contentType/>
  <cp:contentStatus/>
</cp:coreProperties>
</file>